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轨道槽形截面性质" sheetId="1" r:id="rId1"/>
  </sheets>
  <definedNames>
    <definedName name="A" localSheetId="0">'轨道槽形截面性质'!$B$7</definedName>
    <definedName name="A">#REF!</definedName>
    <definedName name="An" localSheetId="0">'轨道槽形截面性质'!#REF!</definedName>
    <definedName name="An">#REF!</definedName>
    <definedName name="b" localSheetId="0">'轨道槽形截面性质'!$B$2</definedName>
    <definedName name="b">#REF!</definedName>
    <definedName name="bb" localSheetId="0">'轨道槽形截面性质'!#REF!</definedName>
    <definedName name="bb">#REF!</definedName>
    <definedName name="G" localSheetId="0">'轨道槽形截面性质'!#REF!</definedName>
    <definedName name="G">#REF!</definedName>
    <definedName name="Gsum" localSheetId="0">'轨道槽形截面性质'!#REF!</definedName>
    <definedName name="Gsum">#REF!</definedName>
    <definedName name="h" localSheetId="0">'轨道槽形截面性质'!$B$5</definedName>
    <definedName name="h">#REF!</definedName>
    <definedName name="h0" localSheetId="0">'轨道槽形截面性质'!#REF!</definedName>
    <definedName name="h0">#REF!</definedName>
    <definedName name="hw" localSheetId="0">'轨道槽形截面性质'!#REF!</definedName>
    <definedName name="hw">#REF!</definedName>
    <definedName name="Ix" localSheetId="0">'轨道槽形截面性质'!$B$8</definedName>
    <definedName name="Ix">#REF!</definedName>
    <definedName name="ixx" localSheetId="0">'轨道槽形截面性质'!$B$10</definedName>
    <definedName name="ixx">#REF!</definedName>
    <definedName name="Iy" localSheetId="0">'轨道槽形截面性质'!$B$9</definedName>
    <definedName name="Iy">#REF!</definedName>
    <definedName name="iyy" localSheetId="0">'轨道槽形截面性质'!$B$11</definedName>
    <definedName name="iyy">#REF!</definedName>
    <definedName name="L" localSheetId="0">'轨道槽形截面性质'!#REF!</definedName>
    <definedName name="L">#REF!</definedName>
    <definedName name="L0" localSheetId="0">'轨道槽形截面性质'!#REF!</definedName>
    <definedName name="L0">#REF!</definedName>
    <definedName name="M" localSheetId="0">'轨道槽形截面性质'!#REF!</definedName>
    <definedName name="M">#REF!</definedName>
    <definedName name="N" localSheetId="0">'轨道槽形截面性质'!#REF!</definedName>
    <definedName name="N">#REF!</definedName>
    <definedName name="Num" localSheetId="0">'轨道槽形截面性质'!#REF!</definedName>
    <definedName name="Num">#REF!</definedName>
    <definedName name="S" localSheetId="0">'轨道槽形截面性质'!#REF!</definedName>
    <definedName name="S">#REF!</definedName>
    <definedName name="SS">'轨道槽形截面性质'!#REF!</definedName>
    <definedName name="t" localSheetId="0">'轨道槽形截面性质'!$B$3</definedName>
    <definedName name="t">#REF!</definedName>
    <definedName name="tt" localSheetId="0">'轨道槽形截面性质'!$B$4</definedName>
    <definedName name="tt">#REF!</definedName>
    <definedName name="tw" localSheetId="0">'轨道槽形截面性质'!$B$6</definedName>
    <definedName name="tw">#REF!</definedName>
    <definedName name="Tx" localSheetId="0">'轨道槽形截面性质'!$B$8</definedName>
    <definedName name="Tx">#REF!</definedName>
    <definedName name="Ty">#REF!</definedName>
    <definedName name="Wx" localSheetId="0">'轨道槽形截面性质'!$B$12</definedName>
    <definedName name="Wx">#REF!</definedName>
    <definedName name="Wxx" localSheetId="0">'轨道槽形截面性质'!#REF!</definedName>
    <definedName name="Wxx">#REF!</definedName>
    <definedName name="Wy" localSheetId="0">'轨道槽形截面性质'!$B$13</definedName>
    <definedName name="Wy">#REF!</definedName>
    <definedName name="Wyy" localSheetId="0">'轨道槽形截面性质'!#REF!</definedName>
    <definedName name="Wyy">#REF!</definedName>
    <definedName name="x">'轨道槽形截面性质'!#REF!</definedName>
    <definedName name="xx">'轨道槽形截面性质'!#REF!</definedName>
    <definedName name="y" localSheetId="0">'轨道槽形截面性质'!#REF!</definedName>
    <definedName name="y">#REF!</definedName>
    <definedName name="γ" localSheetId="0">'轨道槽形截面性质'!$B$14</definedName>
    <definedName name="γ">#REF!</definedName>
  </definedNames>
  <calcPr fullCalcOnLoad="1"/>
</workbook>
</file>

<file path=xl/sharedStrings.xml><?xml version="1.0" encoding="utf-8"?>
<sst xmlns="http://schemas.openxmlformats.org/spreadsheetml/2006/main" count="43" uniqueCount="35">
  <si>
    <r>
      <t>h</t>
    </r>
    <r>
      <rPr>
        <b/>
        <sz val="12"/>
        <color indexed="63"/>
        <rFont val="宋体"/>
        <family val="0"/>
      </rPr>
      <t>＝</t>
    </r>
  </si>
  <si>
    <r>
      <t>tw</t>
    </r>
    <r>
      <rPr>
        <b/>
        <sz val="12"/>
        <color indexed="63"/>
        <rFont val="宋体"/>
        <family val="0"/>
      </rPr>
      <t>＝</t>
    </r>
  </si>
  <si>
    <r>
      <t>A</t>
    </r>
    <r>
      <rPr>
        <b/>
        <sz val="12"/>
        <color indexed="63"/>
        <rFont val="宋体"/>
        <family val="0"/>
      </rPr>
      <t>＝</t>
    </r>
  </si>
  <si>
    <t>(mm3)</t>
  </si>
  <si>
    <r>
      <t>Ix</t>
    </r>
    <r>
      <rPr>
        <b/>
        <sz val="12"/>
        <color indexed="63"/>
        <rFont val="宋体"/>
        <family val="0"/>
      </rPr>
      <t>＝</t>
    </r>
  </si>
  <si>
    <r>
      <t>ix</t>
    </r>
    <r>
      <rPr>
        <b/>
        <sz val="12"/>
        <color indexed="63"/>
        <rFont val="宋体"/>
        <family val="0"/>
      </rPr>
      <t>＝</t>
    </r>
  </si>
  <si>
    <t>(mm4)</t>
  </si>
  <si>
    <t>(mm3)</t>
  </si>
  <si>
    <r>
      <t>b</t>
    </r>
    <r>
      <rPr>
        <b/>
        <sz val="12"/>
        <color indexed="63"/>
        <rFont val="宋体"/>
        <family val="0"/>
      </rPr>
      <t>＝</t>
    </r>
  </si>
  <si>
    <t>(mm)</t>
  </si>
  <si>
    <r>
      <t>t</t>
    </r>
    <r>
      <rPr>
        <b/>
        <sz val="12"/>
        <color indexed="63"/>
        <rFont val="宋体"/>
        <family val="0"/>
      </rPr>
      <t>＝</t>
    </r>
  </si>
  <si>
    <r>
      <t>腹板厚</t>
    </r>
    <r>
      <rPr>
        <sz val="12"/>
        <color indexed="63"/>
        <rFont val="Times New Roman"/>
        <family val="1"/>
      </rPr>
      <t xml:space="preserve"> tw</t>
    </r>
  </si>
  <si>
    <r>
      <t>截面面积</t>
    </r>
    <r>
      <rPr>
        <sz val="12"/>
        <color indexed="63"/>
        <rFont val="Times New Roman"/>
        <family val="1"/>
      </rPr>
      <t xml:space="preserve"> A</t>
    </r>
  </si>
  <si>
    <r>
      <t>回转半径</t>
    </r>
    <r>
      <rPr>
        <sz val="12"/>
        <color indexed="63"/>
        <rFont val="Times New Roman"/>
        <family val="1"/>
      </rPr>
      <t xml:space="preserve"> ix=sqrt(Ix/A)</t>
    </r>
  </si>
  <si>
    <r>
      <t>回转半径</t>
    </r>
    <r>
      <rPr>
        <sz val="12"/>
        <color indexed="63"/>
        <rFont val="Times New Roman"/>
        <family val="1"/>
      </rPr>
      <t xml:space="preserve"> iy=sqrt(Iy/A)</t>
    </r>
  </si>
  <si>
    <r>
      <t>Wx</t>
    </r>
    <r>
      <rPr>
        <b/>
        <sz val="12"/>
        <color indexed="63"/>
        <rFont val="宋体"/>
        <family val="0"/>
      </rPr>
      <t>＝</t>
    </r>
  </si>
  <si>
    <r>
      <t>Wy</t>
    </r>
    <r>
      <rPr>
        <b/>
        <sz val="12"/>
        <color indexed="63"/>
        <rFont val="宋体"/>
        <family val="0"/>
      </rPr>
      <t>＝</t>
    </r>
  </si>
  <si>
    <r>
      <t>γ</t>
    </r>
    <r>
      <rPr>
        <b/>
        <sz val="12"/>
        <color indexed="63"/>
        <rFont val="Times New Roman"/>
        <family val="1"/>
      </rPr>
      <t>=</t>
    </r>
  </si>
  <si>
    <t>(kN/m3)</t>
  </si>
  <si>
    <r>
      <t>材料重度</t>
    </r>
    <r>
      <rPr>
        <sz val="12"/>
        <color indexed="63"/>
        <rFont val="Times New Roman"/>
        <family val="1"/>
      </rPr>
      <t xml:space="preserve"> </t>
    </r>
    <r>
      <rPr>
        <sz val="12"/>
        <color indexed="63"/>
        <rFont val="宋体"/>
        <family val="0"/>
      </rPr>
      <t>γ</t>
    </r>
    <r>
      <rPr>
        <sz val="12"/>
        <color indexed="63"/>
        <rFont val="Times New Roman"/>
        <family val="1"/>
      </rPr>
      <t>(</t>
    </r>
    <r>
      <rPr>
        <sz val="12"/>
        <color indexed="63"/>
        <rFont val="宋体"/>
        <family val="0"/>
      </rPr>
      <t>钢材为</t>
    </r>
    <r>
      <rPr>
        <sz val="12"/>
        <color indexed="63"/>
        <rFont val="Times New Roman"/>
        <family val="1"/>
      </rPr>
      <t>78.5kN/m3)</t>
    </r>
  </si>
  <si>
    <r>
      <t>G</t>
    </r>
    <r>
      <rPr>
        <b/>
        <sz val="12"/>
        <color indexed="63"/>
        <rFont val="宋体"/>
        <family val="0"/>
      </rPr>
      <t>＝</t>
    </r>
  </si>
  <si>
    <t>(kN/m)</t>
  </si>
  <si>
    <r>
      <t>每延米自重</t>
    </r>
    <r>
      <rPr>
        <sz val="12"/>
        <color indexed="63"/>
        <rFont val="Times New Roman"/>
        <family val="1"/>
      </rPr>
      <t xml:space="preserve"> G=A</t>
    </r>
    <r>
      <rPr>
        <sz val="12"/>
        <color indexed="63"/>
        <rFont val="宋体"/>
        <family val="0"/>
      </rPr>
      <t>γ</t>
    </r>
  </si>
  <si>
    <r>
      <t>tt</t>
    </r>
    <r>
      <rPr>
        <b/>
        <sz val="12"/>
        <color indexed="63"/>
        <rFont val="宋体"/>
        <family val="0"/>
      </rPr>
      <t>＝</t>
    </r>
  </si>
  <si>
    <r>
      <t>总高</t>
    </r>
    <r>
      <rPr>
        <sz val="12"/>
        <color indexed="63"/>
        <rFont val="Times New Roman"/>
        <family val="1"/>
      </rPr>
      <t xml:space="preserve"> h</t>
    </r>
  </si>
  <si>
    <r>
      <t>Iy</t>
    </r>
    <r>
      <rPr>
        <b/>
        <sz val="12"/>
        <color indexed="63"/>
        <rFont val="宋体"/>
        <family val="0"/>
      </rPr>
      <t>＝</t>
    </r>
  </si>
  <si>
    <r>
      <t>iy</t>
    </r>
    <r>
      <rPr>
        <b/>
        <sz val="12"/>
        <color indexed="63"/>
        <rFont val="宋体"/>
        <family val="0"/>
      </rPr>
      <t>＝</t>
    </r>
  </si>
  <si>
    <r>
      <t>翼缘宽</t>
    </r>
    <r>
      <rPr>
        <sz val="12"/>
        <color indexed="63"/>
        <rFont val="Times New Roman"/>
        <family val="1"/>
      </rPr>
      <t xml:space="preserve"> b</t>
    </r>
  </si>
  <si>
    <r>
      <t>翼缘尖厚</t>
    </r>
    <r>
      <rPr>
        <sz val="12"/>
        <color indexed="63"/>
        <rFont val="Times New Roman"/>
        <family val="1"/>
      </rPr>
      <t xml:space="preserve"> t</t>
    </r>
  </si>
  <si>
    <r>
      <t>翼缘根厚</t>
    </r>
    <r>
      <rPr>
        <sz val="12"/>
        <color indexed="63"/>
        <rFont val="Times New Roman"/>
        <family val="1"/>
      </rPr>
      <t xml:space="preserve"> tt</t>
    </r>
  </si>
  <si>
    <r>
      <t>截面抵抗矩</t>
    </r>
    <r>
      <rPr>
        <sz val="12"/>
        <color indexed="63"/>
        <rFont val="Times New Roman"/>
        <family val="1"/>
      </rPr>
      <t xml:space="preserve"> Wx=Ix/h*2</t>
    </r>
  </si>
  <si>
    <t>轨道形截面性质计算</t>
  </si>
  <si>
    <r>
      <t>截面抵抗矩</t>
    </r>
    <r>
      <rPr>
        <sz val="12"/>
        <color indexed="63"/>
        <rFont val="Times New Roman"/>
        <family val="1"/>
      </rPr>
      <t xml:space="preserve"> Wy=Iy/b*2</t>
    </r>
  </si>
  <si>
    <r>
      <t>惯性矩</t>
    </r>
    <r>
      <rPr>
        <sz val="12"/>
        <color indexed="63"/>
        <rFont val="Times New Roman"/>
        <family val="1"/>
      </rPr>
      <t xml:space="preserve"> Ix=</t>
    </r>
    <r>
      <rPr>
        <sz val="12"/>
        <color indexed="63"/>
        <rFont val="宋体"/>
        <family val="0"/>
      </rPr>
      <t>∑</t>
    </r>
    <r>
      <rPr>
        <sz val="12"/>
        <color indexed="63"/>
        <rFont val="Times New Roman"/>
        <family val="1"/>
      </rPr>
      <t>Ix1i</t>
    </r>
  </si>
  <si>
    <r>
      <t>惯性矩</t>
    </r>
    <r>
      <rPr>
        <sz val="12"/>
        <color indexed="63"/>
        <rFont val="Times New Roman"/>
        <family val="1"/>
      </rPr>
      <t xml:space="preserve"> Iy=</t>
    </r>
    <r>
      <rPr>
        <sz val="12"/>
        <color indexed="63"/>
        <rFont val="宋体"/>
        <family val="0"/>
      </rPr>
      <t>∑</t>
    </r>
    <r>
      <rPr>
        <sz val="12"/>
        <color indexed="63"/>
        <rFont val="Times New Roman"/>
        <family val="1"/>
      </rPr>
      <t>(Iy1i+Ai*xi^2)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</si>
</sst>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E+00"/>
    <numFmt numFmtId="177" formatCode="0.00_ "/>
    <numFmt numFmtId="178" formatCode="0.00_);[Red]\(0.00\)"/>
    <numFmt numFmtId="179" formatCode="0_);[Red]\(0\)"/>
    <numFmt numFmtId="180" formatCode="0.0000E+00"/>
    <numFmt numFmtId="181" formatCode="0_ "/>
    <numFmt numFmtId="182" formatCode="0.0_ "/>
    <numFmt numFmtId="183" formatCode="0.0000_ "/>
  </numFmts>
  <fonts count="45">
    <font>
      <sz val="12"/>
      <name val="宋体"/>
      <family val="0"/>
    </font>
    <font>
      <sz val="9"/>
      <name val="宋体"/>
      <family val="0"/>
    </font>
    <font>
      <b/>
      <sz val="18"/>
      <color indexed="63"/>
      <name val="隶书"/>
      <family val="3"/>
    </font>
    <font>
      <sz val="18"/>
      <color indexed="63"/>
      <name val="隶书"/>
      <family val="3"/>
    </font>
    <font>
      <b/>
      <sz val="12"/>
      <color indexed="63"/>
      <name val="宋体"/>
      <family val="0"/>
    </font>
    <font>
      <b/>
      <sz val="12"/>
      <color indexed="63"/>
      <name val="Times New Roman"/>
      <family val="1"/>
    </font>
    <font>
      <b/>
      <u val="single"/>
      <sz val="12"/>
      <color indexed="10"/>
      <name val="宋体"/>
      <family val="0"/>
    </font>
    <font>
      <sz val="12"/>
      <color indexed="63"/>
      <name val="宋体"/>
      <family val="0"/>
    </font>
    <font>
      <sz val="12"/>
      <color indexed="63"/>
      <name val="Times New Roman"/>
      <family val="1"/>
    </font>
    <font>
      <b/>
      <sz val="12"/>
      <color indexed="12"/>
      <name val="宋体"/>
      <family val="0"/>
    </font>
    <font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5" fillId="34" borderId="10" xfId="0" applyFont="1" applyFill="1" applyBorder="1" applyAlignment="1">
      <alignment horizontal="right" vertical="center" wrapText="1"/>
    </xf>
    <xf numFmtId="179" fontId="6" fillId="35" borderId="11" xfId="0" applyNumberFormat="1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181" fontId="9" fillId="36" borderId="11" xfId="0" applyNumberFormat="1" applyFont="1" applyFill="1" applyBorder="1" applyAlignment="1">
      <alignment vertical="center"/>
    </xf>
    <xf numFmtId="180" fontId="9" fillId="36" borderId="11" xfId="0" applyNumberFormat="1" applyFont="1" applyFill="1" applyBorder="1" applyAlignment="1">
      <alignment vertical="center"/>
    </xf>
    <xf numFmtId="176" fontId="5" fillId="34" borderId="10" xfId="0" applyNumberFormat="1" applyFont="1" applyFill="1" applyBorder="1" applyAlignment="1">
      <alignment horizontal="right" vertical="center" wrapText="1"/>
    </xf>
    <xf numFmtId="176" fontId="4" fillId="34" borderId="10" xfId="0" applyNumberFormat="1" applyFont="1" applyFill="1" applyBorder="1" applyAlignment="1">
      <alignment horizontal="right" vertical="center" wrapText="1"/>
    </xf>
    <xf numFmtId="182" fontId="6" fillId="35" borderId="11" xfId="0" applyNumberFormat="1" applyFont="1" applyFill="1" applyBorder="1" applyAlignment="1">
      <alignment vertical="center"/>
    </xf>
    <xf numFmtId="183" fontId="9" fillId="36" borderId="11" xfId="0" applyNumberFormat="1" applyFont="1" applyFill="1" applyBorder="1" applyAlignment="1">
      <alignment vertical="center"/>
    </xf>
    <xf numFmtId="0" fontId="0" fillId="33" borderId="0" xfId="0" applyFill="1" applyBorder="1" applyAlignment="1">
      <alignment horizontal="right"/>
    </xf>
    <xf numFmtId="180" fontId="10" fillId="36" borderId="11" xfId="0" applyNumberFormat="1" applyFont="1" applyFill="1" applyBorder="1" applyAlignment="1">
      <alignment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6</xdr:col>
      <xdr:colOff>180975</xdr:colOff>
      <xdr:row>1</xdr:row>
      <xdr:rowOff>114300</xdr:rowOff>
    </xdr:to>
    <xdr:pic>
      <xdr:nvPicPr>
        <xdr:cNvPr id="1" name="图片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0"/>
          <a:ext cx="1552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G15" sqref="G15"/>
    </sheetView>
  </sheetViews>
  <sheetFormatPr defaultColWidth="9.00390625" defaultRowHeight="14.25"/>
  <cols>
    <col min="1" max="1" width="7.00390625" style="1" customWidth="1"/>
    <col min="2" max="2" width="13.25390625" style="13" bestFit="1" customWidth="1"/>
    <col min="3" max="3" width="7.50390625" style="1" customWidth="1"/>
    <col min="4" max="4" width="35.75390625" style="1" customWidth="1"/>
    <col min="5" max="16384" width="9.00390625" style="1" customWidth="1"/>
  </cols>
  <sheetData>
    <row r="1" spans="1:4" ht="22.5">
      <c r="A1" s="15" t="s">
        <v>31</v>
      </c>
      <c r="B1" s="16"/>
      <c r="C1" s="16"/>
      <c r="D1" s="17"/>
    </row>
    <row r="2" spans="1:5" ht="15.75">
      <c r="A2" s="2" t="s">
        <v>8</v>
      </c>
      <c r="B2" s="3">
        <v>200</v>
      </c>
      <c r="C2" s="4" t="s">
        <v>9</v>
      </c>
      <c r="D2" s="5" t="s">
        <v>27</v>
      </c>
      <c r="E2" s="6"/>
    </row>
    <row r="3" spans="1:4" ht="15.75">
      <c r="A3" s="2" t="s">
        <v>10</v>
      </c>
      <c r="B3" s="3">
        <v>6</v>
      </c>
      <c r="C3" s="4" t="s">
        <v>9</v>
      </c>
      <c r="D3" s="5" t="s">
        <v>28</v>
      </c>
    </row>
    <row r="4" spans="1:4" ht="15.75">
      <c r="A4" s="2" t="s">
        <v>23</v>
      </c>
      <c r="B4" s="3">
        <v>16</v>
      </c>
      <c r="C4" s="4" t="s">
        <v>9</v>
      </c>
      <c r="D4" s="5" t="s">
        <v>29</v>
      </c>
    </row>
    <row r="5" spans="1:4" ht="15.75">
      <c r="A5" s="2" t="s">
        <v>0</v>
      </c>
      <c r="B5" s="3">
        <v>250</v>
      </c>
      <c r="C5" s="4" t="s">
        <v>9</v>
      </c>
      <c r="D5" s="5" t="s">
        <v>24</v>
      </c>
    </row>
    <row r="6" spans="1:5" ht="15.75">
      <c r="A6" s="2" t="s">
        <v>1</v>
      </c>
      <c r="B6" s="3">
        <v>10</v>
      </c>
      <c r="C6" s="4" t="s">
        <v>9</v>
      </c>
      <c r="D6" s="5" t="s">
        <v>11</v>
      </c>
      <c r="E6" s="6"/>
    </row>
    <row r="7" spans="1:5" ht="15.75">
      <c r="A7" s="2" t="s">
        <v>2</v>
      </c>
      <c r="B7" s="7">
        <f>(b-tw)*(t+tt)+h*tw</f>
        <v>6680</v>
      </c>
      <c r="C7" s="4" t="s">
        <v>9</v>
      </c>
      <c r="D7" s="5" t="s">
        <v>12</v>
      </c>
      <c r="E7" s="6"/>
    </row>
    <row r="8" spans="1:5" ht="15.75">
      <c r="A8" s="2" t="s">
        <v>4</v>
      </c>
      <c r="B8" s="8">
        <f>(tw*h^3+(b-tw)*t^3*2)/12+((b-tw)/2)*(tt-t)^3/36*4+(b-tw)*t*((h-t)/2)^2*2+((b-tw)/2)*(tt-t)/2*(h/2-t-(tt-t)/3)^2*4</f>
        <v>72393426.66666667</v>
      </c>
      <c r="C8" s="4" t="s">
        <v>6</v>
      </c>
      <c r="D8" s="5" t="s">
        <v>33</v>
      </c>
      <c r="E8" s="6"/>
    </row>
    <row r="9" spans="1:4" ht="15.75">
      <c r="A9" s="2" t="s">
        <v>25</v>
      </c>
      <c r="B9" s="8">
        <f>((h-t*2)*tw^3+t*b^3*2)/12+(tt-t)*((b-tw)/2)^3/36*4+(tt-t)*((b-tw)/2)/2*(((b-tw)/2)/3+tw/2)^2*4</f>
        <v>11526916.666666668</v>
      </c>
      <c r="C9" s="4" t="s">
        <v>6</v>
      </c>
      <c r="D9" s="5" t="s">
        <v>34</v>
      </c>
    </row>
    <row r="10" spans="1:5" ht="15.75">
      <c r="A10" s="2" t="s">
        <v>5</v>
      </c>
      <c r="B10" s="14">
        <f>(Ix/A)^0.5</f>
        <v>104.10254233858693</v>
      </c>
      <c r="C10" s="4" t="s">
        <v>9</v>
      </c>
      <c r="D10" s="5" t="s">
        <v>13</v>
      </c>
      <c r="E10" s="6"/>
    </row>
    <row r="11" spans="1:4" ht="15.75">
      <c r="A11" s="2" t="s">
        <v>26</v>
      </c>
      <c r="B11" s="14">
        <f>(Iy/A)^0.5</f>
        <v>41.540177266657274</v>
      </c>
      <c r="C11" s="4" t="s">
        <v>9</v>
      </c>
      <c r="D11" s="5" t="s">
        <v>14</v>
      </c>
    </row>
    <row r="12" spans="1:5" ht="15.75">
      <c r="A12" s="9" t="s">
        <v>15</v>
      </c>
      <c r="B12" s="8">
        <f>Ix/h*2</f>
        <v>579147.4133333333</v>
      </c>
      <c r="C12" s="4" t="s">
        <v>3</v>
      </c>
      <c r="D12" s="5" t="s">
        <v>30</v>
      </c>
      <c r="E12" s="6"/>
    </row>
    <row r="13" spans="1:5" ht="15.75">
      <c r="A13" s="9" t="s">
        <v>16</v>
      </c>
      <c r="B13" s="8">
        <f>Iy/b*2</f>
        <v>115269.16666666669</v>
      </c>
      <c r="C13" s="4" t="s">
        <v>7</v>
      </c>
      <c r="D13" s="5" t="s">
        <v>32</v>
      </c>
      <c r="E13" s="6"/>
    </row>
    <row r="14" spans="1:4" ht="15.75" customHeight="1">
      <c r="A14" s="10" t="s">
        <v>17</v>
      </c>
      <c r="B14" s="11">
        <v>78.5</v>
      </c>
      <c r="C14" s="4" t="s">
        <v>18</v>
      </c>
      <c r="D14" s="5" t="s">
        <v>19</v>
      </c>
    </row>
    <row r="15" spans="1:4" ht="15.75">
      <c r="A15" s="9" t="s">
        <v>20</v>
      </c>
      <c r="B15" s="12">
        <f>A*γ/1000000</f>
        <v>0.52438</v>
      </c>
      <c r="C15" s="4" t="s">
        <v>21</v>
      </c>
      <c r="D15" s="5" t="s">
        <v>22</v>
      </c>
    </row>
    <row r="16" ht="14.25">
      <c r="E16" s="6"/>
    </row>
    <row r="17" ht="14.25">
      <c r="B17" s="1"/>
    </row>
    <row r="18" ht="14.25">
      <c r="B18" s="1"/>
    </row>
    <row r="19" ht="14.25">
      <c r="B19" s="1"/>
    </row>
    <row r="20" ht="14.25">
      <c r="B20" s="1"/>
    </row>
    <row r="21" ht="14.25">
      <c r="B21" s="1"/>
    </row>
    <row r="22" ht="14.25">
      <c r="B22" s="1"/>
    </row>
    <row r="23" ht="14.25">
      <c r="B23" s="1"/>
    </row>
    <row r="24" ht="14.25">
      <c r="B24" s="1"/>
    </row>
    <row r="25" ht="14.25">
      <c r="B25" s="1"/>
    </row>
    <row r="26" ht="14.25">
      <c r="B26" s="1"/>
    </row>
    <row r="27" ht="14.25">
      <c r="B27" s="1"/>
    </row>
    <row r="28" ht="14.25">
      <c r="B28" s="1"/>
    </row>
    <row r="29" ht="14.25">
      <c r="B29" s="1"/>
    </row>
    <row r="30" ht="14.25">
      <c r="B30" s="1"/>
    </row>
    <row r="31" ht="14.25">
      <c r="B31" s="1"/>
    </row>
    <row r="32" ht="14.25">
      <c r="B32" s="1"/>
    </row>
    <row r="33" ht="14.25">
      <c r="B33" s="1"/>
    </row>
    <row r="34" ht="14.25">
      <c r="B34" s="1"/>
    </row>
    <row r="35" ht="14.25">
      <c r="B35" s="1"/>
    </row>
    <row r="36" ht="14.25">
      <c r="B36" s="1"/>
    </row>
  </sheetData>
  <sheetProtection/>
  <mergeCells count="1">
    <mergeCell ref="A1:D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tongji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lingzhi</dc:creator>
  <cp:keywords/>
  <dc:description/>
  <cp:lastModifiedBy>cdel</cp:lastModifiedBy>
  <dcterms:created xsi:type="dcterms:W3CDTF">2004-04-09T15:48:15Z</dcterms:created>
  <dcterms:modified xsi:type="dcterms:W3CDTF">2012-08-15T03:09:24Z</dcterms:modified>
  <cp:category/>
  <cp:version/>
  <cp:contentType/>
  <cp:contentStatus/>
</cp:coreProperties>
</file>